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aja\Documents\Moji dokumenti\PLANOVI\2023-2025\"/>
    </mc:Choice>
  </mc:AlternateContent>
  <bookViews>
    <workbookView xWindow="0" yWindow="0" windowWidth="28800" windowHeight="12435"/>
  </bookViews>
  <sheets>
    <sheet name="Posebni dio F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2" l="1"/>
  <c r="D73" i="2"/>
  <c r="C73" i="2"/>
  <c r="E68" i="2"/>
  <c r="D68" i="2"/>
  <c r="D67" i="2" s="1"/>
  <c r="C68" i="2"/>
  <c r="E64" i="2"/>
  <c r="D64" i="2"/>
  <c r="C64" i="2"/>
  <c r="E59" i="2"/>
  <c r="D59" i="2"/>
  <c r="C59" i="2"/>
  <c r="E55" i="2"/>
  <c r="D55" i="2"/>
  <c r="C55" i="2"/>
  <c r="E50" i="2"/>
  <c r="D50" i="2"/>
  <c r="C50" i="2"/>
  <c r="E19" i="2"/>
  <c r="E18" i="2" s="1"/>
  <c r="E17" i="2" s="1"/>
  <c r="E16" i="2" s="1"/>
  <c r="D19" i="2"/>
  <c r="D18" i="2" s="1"/>
  <c r="D17" i="2" s="1"/>
  <c r="D16" i="2" s="1"/>
  <c r="C19" i="2"/>
  <c r="C18" i="2" s="1"/>
  <c r="C17" i="2" s="1"/>
  <c r="C16" i="2" s="1"/>
  <c r="C24" i="2"/>
  <c r="D24" i="2"/>
  <c r="E24" i="2"/>
  <c r="E67" i="2" l="1"/>
  <c r="D58" i="2"/>
  <c r="D49" i="2"/>
  <c r="E58" i="2"/>
  <c r="C49" i="2"/>
  <c r="C67" i="2"/>
  <c r="E49" i="2"/>
  <c r="C58" i="2"/>
  <c r="C46" i="2"/>
  <c r="D46" i="2"/>
  <c r="E46" i="2"/>
  <c r="C41" i="2"/>
  <c r="D41" i="2"/>
  <c r="E41" i="2"/>
  <c r="C38" i="2"/>
  <c r="D38" i="2"/>
  <c r="E38" i="2"/>
  <c r="C33" i="2"/>
  <c r="D33" i="2"/>
  <c r="E33" i="2"/>
  <c r="C28" i="2"/>
  <c r="C23" i="2" s="1"/>
  <c r="C22" i="2" s="1"/>
  <c r="C21" i="2" s="1"/>
  <c r="D28" i="2"/>
  <c r="D23" i="2" s="1"/>
  <c r="D22" i="2" s="1"/>
  <c r="D21" i="2" s="1"/>
  <c r="E28" i="2"/>
  <c r="E23" i="2" s="1"/>
  <c r="E22" i="2" s="1"/>
  <c r="E21" i="2" s="1"/>
  <c r="C13" i="2"/>
  <c r="C12" i="2" s="1"/>
  <c r="C11" i="2" s="1"/>
  <c r="C10" i="2" s="1"/>
  <c r="D13" i="2"/>
  <c r="D12" i="2" s="1"/>
  <c r="D11" i="2" s="1"/>
  <c r="D10" i="2" s="1"/>
  <c r="E13" i="2"/>
  <c r="E12" i="2" s="1"/>
  <c r="E11" i="2" s="1"/>
  <c r="E10" i="2" s="1"/>
  <c r="D40" i="2" l="1"/>
  <c r="C32" i="2"/>
  <c r="E32" i="2"/>
  <c r="E31" i="2" s="1"/>
  <c r="C40" i="2"/>
  <c r="D32" i="2"/>
  <c r="D31" i="2" s="1"/>
  <c r="E40" i="2"/>
  <c r="C31" i="2" l="1"/>
  <c r="D30" i="2"/>
  <c r="C30" i="2"/>
  <c r="E30" i="2"/>
</calcChain>
</file>

<file path=xl/sharedStrings.xml><?xml version="1.0" encoding="utf-8"?>
<sst xmlns="http://schemas.openxmlformats.org/spreadsheetml/2006/main" count="143" uniqueCount="47">
  <si>
    <t>II. POSEBNI DIO</t>
  </si>
  <si>
    <t>U EUR</t>
  </si>
  <si>
    <t/>
  </si>
  <si>
    <t>Plan za 2023.</t>
  </si>
  <si>
    <t>Projekcija 
za 2024.</t>
  </si>
  <si>
    <t>Projekcija 
za 2025.</t>
  </si>
  <si>
    <t>080</t>
  </si>
  <si>
    <t>MINISTARSTVO ZNANOSTI I OBRAZOVANJA</t>
  </si>
  <si>
    <t>08006</t>
  </si>
  <si>
    <t>Sveučilišta i veleučilišta u Republici Hrvatskoj</t>
  </si>
  <si>
    <t>3705</t>
  </si>
  <si>
    <t>VISOKO OBRAZOVANJE</t>
  </si>
  <si>
    <t>0942</t>
  </si>
  <si>
    <t>Drugi stupanj visoke naobrazbe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</si>
  <si>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</si>
  <si>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</si>
  <si>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</si>
  <si>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</si>
  <si>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</si>
  <si>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</si>
  <si>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</si>
  <si>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</si>
  <si>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A622122</t>
  </si>
  <si>
    <t>PROGRAMSKO FINANCIRANJE JAVNIH VISOKIH UČILIŠTA</t>
  </si>
  <si>
    <t>Ostale pomoći</t>
  </si>
  <si>
    <t>4</t>
  </si>
  <si>
    <t>Rashodi za nabavu nefinancijske imovine</t>
  </si>
  <si>
    <t>42</t>
  </si>
  <si>
    <t>Rashodi za nabavu proizvedene dugotrajne imovine</t>
  </si>
  <si>
    <t>Donacije</t>
  </si>
  <si>
    <t>Vlastiti prihodi</t>
  </si>
  <si>
    <t>34</t>
  </si>
  <si>
    <t>Financijski rashodi</t>
  </si>
  <si>
    <t>37</t>
  </si>
  <si>
    <t>Naknade građanima i kućanstvima na temelju osiguranja i druge naknade</t>
  </si>
  <si>
    <t>41</t>
  </si>
  <si>
    <t>Rashodi za nabavu neproizvedene dugotrajne imovine</t>
  </si>
  <si>
    <t>43</t>
  </si>
  <si>
    <t>Ostali prihodi za posebne namjene</t>
  </si>
  <si>
    <t>A621003</t>
  </si>
  <si>
    <t>REDOVNA DJELATNOST SVEUČILIŠTA U OSIJEKU</t>
  </si>
  <si>
    <t>A679090</t>
  </si>
  <si>
    <t>REDOVNA DJELATNOST SVEUČILIŠTA U OSIJEKU (IZ EVIDENCIJSKIH PRIHODA)</t>
  </si>
  <si>
    <t>SVEUČILIŠTE U OSIJEKU - Prehrambeno-tehnološki fakultet Osijek</t>
  </si>
  <si>
    <t>A621181</t>
  </si>
  <si>
    <t>PRAVOMOĆNE SUDSKE PRESUDE</t>
  </si>
  <si>
    <t>Prihodi od nefinancijske imovine i nadoknade šteta s osnova osiguranja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</si>
</sst>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MS Sans Serif"/>
      <charset val="238"/>
    </font>
    <font>
      <b/>
      <sz val="10"/>
      <color indexed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9">
    <xf numFmtId="0" fontId="0" fillId="0" borderId="0"/>
    <xf numFmtId="4" fontId="6" fillId="2" borderId="1" applyNumberFormat="0" applyProtection="0">
      <alignment horizontal="left" vertical="center" indent="1"/>
    </xf>
    <xf numFmtId="4" fontId="6" fillId="2" borderId="1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4" fontId="6" fillId="4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9" fillId="0" borderId="0"/>
  </cellStyleXfs>
  <cellXfs count="2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2" borderId="1" xfId="1" quotePrefix="1" applyNumberFormat="1" applyFont="1">
      <alignment horizontal="left" vertical="center" indent="1"/>
    </xf>
    <xf numFmtId="0" fontId="7" fillId="2" borderId="1" xfId="2" quotePrefix="1" applyNumberFormat="1" applyFont="1" applyAlignment="1">
      <alignment horizontal="left" vertical="center" wrapText="1" indent="1"/>
    </xf>
    <xf numFmtId="0" fontId="7" fillId="3" borderId="1" xfId="3" quotePrefix="1" applyFont="1" applyAlignment="1">
      <alignment horizontal="left" vertical="center" indent="3"/>
    </xf>
    <xf numFmtId="0" fontId="7" fillId="3" borderId="1" xfId="3" quotePrefix="1" applyFont="1">
      <alignment horizontal="left" vertical="center" indent="1"/>
    </xf>
    <xf numFmtId="3" fontId="7" fillId="4" borderId="1" xfId="4" applyNumberFormat="1" applyFont="1">
      <alignment vertical="center"/>
    </xf>
    <xf numFmtId="0" fontId="7" fillId="5" borderId="1" xfId="3" quotePrefix="1" applyFont="1" applyFill="1" applyAlignment="1">
      <alignment horizontal="left" vertical="center" indent="3"/>
    </xf>
    <xf numFmtId="0" fontId="7" fillId="5" borderId="1" xfId="3" quotePrefix="1" applyFont="1" applyFill="1">
      <alignment horizontal="left" vertical="center" indent="1"/>
    </xf>
    <xf numFmtId="0" fontId="8" fillId="6" borderId="1" xfId="5" quotePrefix="1" applyFont="1" applyAlignment="1">
      <alignment horizontal="left" vertical="center" indent="4"/>
    </xf>
    <xf numFmtId="0" fontId="8" fillId="6" borderId="1" xfId="5" quotePrefix="1" applyFont="1">
      <alignment horizontal="left" vertical="center" indent="1"/>
    </xf>
    <xf numFmtId="3" fontId="8" fillId="4" borderId="1" xfId="4" applyNumberFormat="1" applyFont="1">
      <alignment vertical="center"/>
    </xf>
    <xf numFmtId="0" fontId="1" fillId="0" borderId="0" xfId="0" applyFont="1"/>
    <xf numFmtId="0" fontId="6" fillId="7" borderId="1" xfId="6" quotePrefix="1" applyAlignment="1">
      <alignment horizontal="left" vertical="center" indent="5"/>
    </xf>
    <xf numFmtId="0" fontId="6" fillId="7" borderId="1" xfId="6" quotePrefix="1">
      <alignment horizontal="left" vertical="center" indent="1"/>
    </xf>
    <xf numFmtId="3" fontId="6" fillId="4" borderId="1" xfId="4" applyNumberFormat="1">
      <alignment vertical="center"/>
    </xf>
    <xf numFmtId="0" fontId="6" fillId="7" borderId="1" xfId="6" quotePrefix="1" applyAlignment="1">
      <alignment horizontal="left" vertical="center" indent="6"/>
    </xf>
    <xf numFmtId="0" fontId="6" fillId="7" borderId="1" xfId="6" quotePrefix="1" applyAlignment="1">
      <alignment horizontal="left" vertical="center" indent="7"/>
    </xf>
    <xf numFmtId="0" fontId="6" fillId="7" borderId="1" xfId="6" quotePrefix="1" applyAlignment="1">
      <alignment horizontal="left" vertical="center" indent="8"/>
    </xf>
    <xf numFmtId="0" fontId="6" fillId="7" borderId="1" xfId="6" quotePrefix="1" applyAlignment="1">
      <alignment horizontal="left" vertical="center" indent="9"/>
    </xf>
    <xf numFmtId="3" fontId="6" fillId="0" borderId="1" xfId="7" applyNumberFormat="1">
      <alignment horizontal="right" vertical="center"/>
    </xf>
    <xf numFmtId="3" fontId="6" fillId="0" borderId="1" xfId="4" applyNumberFormat="1" applyFill="1">
      <alignment vertical="center"/>
    </xf>
    <xf numFmtId="0" fontId="6" fillId="7" borderId="2" xfId="6" quotePrefix="1" applyBorder="1" applyAlignment="1">
      <alignment horizontal="left" vertical="center" indent="9"/>
    </xf>
    <xf numFmtId="0" fontId="6" fillId="7" borderId="3" xfId="6" quotePrefix="1" applyBorder="1" applyAlignment="1">
      <alignment horizontal="left" vertical="center" indent="5"/>
    </xf>
    <xf numFmtId="0" fontId="10" fillId="0" borderId="4" xfId="8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</cellXfs>
  <cellStyles count="9">
    <cellStyle name="Normal 2" xfId="8"/>
    <cellStyle name="Normalno" xfId="0" builtinId="0"/>
    <cellStyle name="SAPBEXaggData" xfId="4"/>
    <cellStyle name="SAPBEXchaText" xfId="1"/>
    <cellStyle name="SAPBEXHLevel1" xfId="3"/>
    <cellStyle name="SAPBEXHLevel2" xfId="5"/>
    <cellStyle name="SAPBEXHLevel3" xfId="6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Normal="100" workbookViewId="0">
      <selection activeCell="I53" sqref="I53"/>
    </sheetView>
  </sheetViews>
  <sheetFormatPr defaultRowHeight="15" x14ac:dyDescent="0.25"/>
  <cols>
    <col min="1" max="1" width="15.42578125" customWidth="1"/>
    <col min="2" max="2" width="62.85546875" customWidth="1"/>
    <col min="3" max="5" width="12.7109375" customWidth="1"/>
  </cols>
  <sheetData>
    <row r="1" spans="1:5" s="2" customFormat="1" ht="15.75" x14ac:dyDescent="0.25">
      <c r="A1" s="1"/>
      <c r="B1" s="1" t="s">
        <v>43</v>
      </c>
    </row>
    <row r="2" spans="1:5" s="2" customFormat="1" ht="12" customHeight="1" x14ac:dyDescent="0.25">
      <c r="A2" s="1"/>
      <c r="B2" s="1"/>
    </row>
    <row r="3" spans="1:5" ht="23.25" x14ac:dyDescent="0.35">
      <c r="A3" s="28" t="s">
        <v>0</v>
      </c>
      <c r="B3" s="28"/>
      <c r="C3" s="28"/>
      <c r="D3" s="28"/>
      <c r="E3" s="28"/>
    </row>
    <row r="4" spans="1:5" ht="13.5" customHeight="1" x14ac:dyDescent="0.35">
      <c r="A4" s="3"/>
      <c r="B4" s="3"/>
      <c r="C4" s="3"/>
      <c r="D4" s="3"/>
      <c r="E4" s="3"/>
    </row>
    <row r="5" spans="1:5" x14ac:dyDescent="0.25">
      <c r="C5" s="4" t="s">
        <v>1</v>
      </c>
      <c r="D5" s="4" t="s">
        <v>1</v>
      </c>
      <c r="E5" s="4" t="s">
        <v>1</v>
      </c>
    </row>
    <row r="6" spans="1:5" s="2" customFormat="1" ht="30" x14ac:dyDescent="0.25">
      <c r="A6" s="5" t="s">
        <v>2</v>
      </c>
      <c r="B6" s="5" t="s">
        <v>2</v>
      </c>
      <c r="C6" s="6" t="s">
        <v>3</v>
      </c>
      <c r="D6" s="6" t="s">
        <v>4</v>
      </c>
      <c r="E6" s="6" t="s">
        <v>5</v>
      </c>
    </row>
    <row r="7" spans="1:5" s="2" customFormat="1" x14ac:dyDescent="0.25">
      <c r="A7" s="7" t="s">
        <v>6</v>
      </c>
      <c r="B7" s="8" t="s">
        <v>7</v>
      </c>
      <c r="C7" s="9"/>
      <c r="D7" s="9"/>
      <c r="E7" s="9"/>
    </row>
    <row r="8" spans="1:5" s="2" customFormat="1" x14ac:dyDescent="0.25">
      <c r="A8" s="10" t="s">
        <v>8</v>
      </c>
      <c r="B8" s="11" t="s">
        <v>9</v>
      </c>
      <c r="C8" s="9"/>
      <c r="D8" s="9"/>
      <c r="E8" s="9"/>
    </row>
    <row r="9" spans="1:5" s="15" customFormat="1" x14ac:dyDescent="0.25">
      <c r="A9" s="12" t="s">
        <v>10</v>
      </c>
      <c r="B9" s="13" t="s">
        <v>11</v>
      </c>
      <c r="C9" s="14"/>
      <c r="D9" s="14"/>
      <c r="E9" s="14"/>
    </row>
    <row r="10" spans="1:5" x14ac:dyDescent="0.25">
      <c r="A10" s="16" t="s">
        <v>39</v>
      </c>
      <c r="B10" s="17" t="s">
        <v>40</v>
      </c>
      <c r="C10" s="18">
        <f t="shared" ref="C10:E10" si="0">C11</f>
        <v>3139364</v>
      </c>
      <c r="D10" s="18">
        <f t="shared" si="0"/>
        <v>3154282</v>
      </c>
      <c r="E10" s="18">
        <f t="shared" si="0"/>
        <v>3169271</v>
      </c>
    </row>
    <row r="11" spans="1:5" x14ac:dyDescent="0.25">
      <c r="A11" s="19" t="s">
        <v>12</v>
      </c>
      <c r="B11" s="17" t="s">
        <v>13</v>
      </c>
      <c r="C11" s="18">
        <f t="shared" ref="C11:E11" si="1">C12</f>
        <v>3139364</v>
      </c>
      <c r="D11" s="18">
        <f t="shared" si="1"/>
        <v>3154282</v>
      </c>
      <c r="E11" s="18">
        <f t="shared" si="1"/>
        <v>3169271</v>
      </c>
    </row>
    <row r="12" spans="1:5" x14ac:dyDescent="0.25">
      <c r="A12" s="20" t="s">
        <v>14</v>
      </c>
      <c r="B12" s="17" t="s">
        <v>15</v>
      </c>
      <c r="C12" s="18">
        <f t="shared" ref="C12:E12" si="2">C13</f>
        <v>3139364</v>
      </c>
      <c r="D12" s="18">
        <f t="shared" si="2"/>
        <v>3154282</v>
      </c>
      <c r="E12" s="18">
        <f t="shared" si="2"/>
        <v>3169271</v>
      </c>
    </row>
    <row r="13" spans="1:5" x14ac:dyDescent="0.25">
      <c r="A13" s="21" t="s">
        <v>16</v>
      </c>
      <c r="B13" s="17" t="s">
        <v>17</v>
      </c>
      <c r="C13" s="18">
        <f t="shared" ref="C13:E13" si="3">SUM(C14:C15)</f>
        <v>3139364</v>
      </c>
      <c r="D13" s="18">
        <f t="shared" si="3"/>
        <v>3154282</v>
      </c>
      <c r="E13" s="18">
        <f t="shared" si="3"/>
        <v>3169271</v>
      </c>
    </row>
    <row r="14" spans="1:5" x14ac:dyDescent="0.25">
      <c r="A14" s="22" t="s">
        <v>18</v>
      </c>
      <c r="B14" s="17" t="s">
        <v>19</v>
      </c>
      <c r="C14" s="23">
        <v>3060542</v>
      </c>
      <c r="D14" s="23">
        <v>3075086</v>
      </c>
      <c r="E14" s="23">
        <v>3089698</v>
      </c>
    </row>
    <row r="15" spans="1:5" x14ac:dyDescent="0.25">
      <c r="A15" s="25" t="s">
        <v>20</v>
      </c>
      <c r="B15" s="17" t="s">
        <v>21</v>
      </c>
      <c r="C15" s="23">
        <v>78822</v>
      </c>
      <c r="D15" s="23">
        <v>79196</v>
      </c>
      <c r="E15" s="23">
        <v>79573</v>
      </c>
    </row>
    <row r="16" spans="1:5" x14ac:dyDescent="0.25">
      <c r="A16" s="16" t="s">
        <v>44</v>
      </c>
      <c r="B16" s="17" t="s">
        <v>45</v>
      </c>
      <c r="C16" s="18">
        <f t="shared" ref="C16:E18" si="4">C17</f>
        <v>233</v>
      </c>
      <c r="D16" s="18">
        <f t="shared" si="4"/>
        <v>233</v>
      </c>
      <c r="E16" s="18">
        <f t="shared" si="4"/>
        <v>233</v>
      </c>
    </row>
    <row r="17" spans="1:5" x14ac:dyDescent="0.25">
      <c r="A17" s="19" t="s">
        <v>12</v>
      </c>
      <c r="B17" s="17" t="s">
        <v>13</v>
      </c>
      <c r="C17" s="18">
        <f t="shared" si="4"/>
        <v>233</v>
      </c>
      <c r="D17" s="18">
        <f t="shared" si="4"/>
        <v>233</v>
      </c>
      <c r="E17" s="18">
        <f t="shared" si="4"/>
        <v>233</v>
      </c>
    </row>
    <row r="18" spans="1:5" x14ac:dyDescent="0.25">
      <c r="A18" s="20" t="s">
        <v>14</v>
      </c>
      <c r="B18" s="17" t="s">
        <v>15</v>
      </c>
      <c r="C18" s="18">
        <f t="shared" si="4"/>
        <v>233</v>
      </c>
      <c r="D18" s="18">
        <f t="shared" si="4"/>
        <v>233</v>
      </c>
      <c r="E18" s="18">
        <f t="shared" si="4"/>
        <v>233</v>
      </c>
    </row>
    <row r="19" spans="1:5" x14ac:dyDescent="0.25">
      <c r="A19" s="21" t="s">
        <v>16</v>
      </c>
      <c r="B19" s="17" t="s">
        <v>17</v>
      </c>
      <c r="C19" s="18">
        <f>SUM(C20:C20)</f>
        <v>233</v>
      </c>
      <c r="D19" s="18">
        <f>SUM(D20:D20)</f>
        <v>233</v>
      </c>
      <c r="E19" s="18">
        <f>SUM(E20:E20)</f>
        <v>233</v>
      </c>
    </row>
    <row r="20" spans="1:5" x14ac:dyDescent="0.25">
      <c r="A20" s="22" t="s">
        <v>18</v>
      </c>
      <c r="B20" s="17" t="s">
        <v>19</v>
      </c>
      <c r="C20" s="23">
        <v>233</v>
      </c>
      <c r="D20" s="23">
        <v>233</v>
      </c>
      <c r="E20" s="23">
        <v>233</v>
      </c>
    </row>
    <row r="21" spans="1:5" x14ac:dyDescent="0.25">
      <c r="A21" s="26" t="s">
        <v>22</v>
      </c>
      <c r="B21" s="17" t="s">
        <v>23</v>
      </c>
      <c r="C21" s="18">
        <f t="shared" ref="C21:D21" si="5">C22</f>
        <v>274627</v>
      </c>
      <c r="D21" s="18">
        <f t="shared" si="5"/>
        <v>274627</v>
      </c>
      <c r="E21" s="18">
        <f>E22</f>
        <v>274627</v>
      </c>
    </row>
    <row r="22" spans="1:5" x14ac:dyDescent="0.25">
      <c r="A22" s="19" t="s">
        <v>12</v>
      </c>
      <c r="B22" s="17" t="s">
        <v>13</v>
      </c>
      <c r="C22" s="18">
        <f t="shared" ref="C22:E22" si="6">C23</f>
        <v>274627</v>
      </c>
      <c r="D22" s="18">
        <f t="shared" si="6"/>
        <v>274627</v>
      </c>
      <c r="E22" s="18">
        <f t="shared" si="6"/>
        <v>274627</v>
      </c>
    </row>
    <row r="23" spans="1:5" x14ac:dyDescent="0.25">
      <c r="A23" s="20" t="s">
        <v>14</v>
      </c>
      <c r="B23" s="17" t="s">
        <v>15</v>
      </c>
      <c r="C23" s="18">
        <f t="shared" ref="C23:E23" si="7">C24+C28</f>
        <v>274627</v>
      </c>
      <c r="D23" s="18">
        <f t="shared" si="7"/>
        <v>274627</v>
      </c>
      <c r="E23" s="18">
        <f t="shared" si="7"/>
        <v>274627</v>
      </c>
    </row>
    <row r="24" spans="1:5" x14ac:dyDescent="0.25">
      <c r="A24" s="21" t="s">
        <v>16</v>
      </c>
      <c r="B24" s="17" t="s">
        <v>17</v>
      </c>
      <c r="C24" s="18">
        <f t="shared" ref="C24:E24" si="8">SUM(C25:C27)</f>
        <v>208883</v>
      </c>
      <c r="D24" s="18">
        <f t="shared" si="8"/>
        <v>208883</v>
      </c>
      <c r="E24" s="18">
        <f t="shared" si="8"/>
        <v>208883</v>
      </c>
    </row>
    <row r="25" spans="1:5" x14ac:dyDescent="0.25">
      <c r="A25" s="22" t="s">
        <v>18</v>
      </c>
      <c r="B25" s="17" t="s">
        <v>19</v>
      </c>
      <c r="C25" s="24"/>
      <c r="D25" s="24"/>
      <c r="E25" s="24"/>
    </row>
    <row r="26" spans="1:5" x14ac:dyDescent="0.25">
      <c r="A26" s="22" t="s">
        <v>20</v>
      </c>
      <c r="B26" s="17" t="s">
        <v>21</v>
      </c>
      <c r="C26" s="24">
        <v>208335</v>
      </c>
      <c r="D26" s="24">
        <v>208335</v>
      </c>
      <c r="E26" s="24">
        <v>208335</v>
      </c>
    </row>
    <row r="27" spans="1:5" x14ac:dyDescent="0.25">
      <c r="A27" s="22" t="s">
        <v>31</v>
      </c>
      <c r="B27" s="17" t="s">
        <v>32</v>
      </c>
      <c r="C27" s="24">
        <v>548</v>
      </c>
      <c r="D27" s="24">
        <v>548</v>
      </c>
      <c r="E27" s="24">
        <v>548</v>
      </c>
    </row>
    <row r="28" spans="1:5" x14ac:dyDescent="0.25">
      <c r="A28" s="21" t="s">
        <v>25</v>
      </c>
      <c r="B28" s="17" t="s">
        <v>26</v>
      </c>
      <c r="C28" s="18">
        <f t="shared" ref="C28:E28" si="9">C29</f>
        <v>65744</v>
      </c>
      <c r="D28" s="18">
        <f t="shared" si="9"/>
        <v>65744</v>
      </c>
      <c r="E28" s="18">
        <f t="shared" si="9"/>
        <v>65744</v>
      </c>
    </row>
    <row r="29" spans="1:5" x14ac:dyDescent="0.25">
      <c r="A29" s="22" t="s">
        <v>27</v>
      </c>
      <c r="B29" s="17" t="s">
        <v>28</v>
      </c>
      <c r="C29" s="23">
        <v>65744</v>
      </c>
      <c r="D29" s="23">
        <v>65744</v>
      </c>
      <c r="E29" s="23">
        <v>65744</v>
      </c>
    </row>
    <row r="30" spans="1:5" x14ac:dyDescent="0.25">
      <c r="A30" s="16" t="s">
        <v>41</v>
      </c>
      <c r="B30" s="17" t="s">
        <v>42</v>
      </c>
      <c r="C30" s="18">
        <f t="shared" ref="C30:E30" si="10">C31</f>
        <v>1398414</v>
      </c>
      <c r="D30" s="18">
        <f t="shared" si="10"/>
        <v>1382610</v>
      </c>
      <c r="E30" s="18">
        <f t="shared" si="10"/>
        <v>1347472</v>
      </c>
    </row>
    <row r="31" spans="1:5" x14ac:dyDescent="0.25">
      <c r="A31" s="19" t="s">
        <v>12</v>
      </c>
      <c r="B31" s="17" t="s">
        <v>13</v>
      </c>
      <c r="C31" s="18">
        <f>C32+C40+C49+C58+C67</f>
        <v>1398414</v>
      </c>
      <c r="D31" s="18">
        <f t="shared" ref="D31:E31" si="11">D32+D40+D49+D58+D67</f>
        <v>1382610</v>
      </c>
      <c r="E31" s="18">
        <f t="shared" si="11"/>
        <v>1347472</v>
      </c>
    </row>
    <row r="32" spans="1:5" x14ac:dyDescent="0.25">
      <c r="A32" s="20" t="s">
        <v>18</v>
      </c>
      <c r="B32" s="17" t="s">
        <v>30</v>
      </c>
      <c r="C32" s="18">
        <f t="shared" ref="C32:E32" si="12">C33+C38</f>
        <v>222443</v>
      </c>
      <c r="D32" s="18">
        <f t="shared" si="12"/>
        <v>222443</v>
      </c>
      <c r="E32" s="18">
        <f t="shared" si="12"/>
        <v>222443</v>
      </c>
    </row>
    <row r="33" spans="1:5" x14ac:dyDescent="0.25">
      <c r="A33" s="21" t="s">
        <v>16</v>
      </c>
      <c r="B33" s="17" t="s">
        <v>17</v>
      </c>
      <c r="C33" s="18">
        <f t="shared" ref="C33:E33" si="13">SUM(C34:C37)</f>
        <v>219125</v>
      </c>
      <c r="D33" s="18">
        <f t="shared" si="13"/>
        <v>219125</v>
      </c>
      <c r="E33" s="18">
        <f t="shared" si="13"/>
        <v>219125</v>
      </c>
    </row>
    <row r="34" spans="1:5" x14ac:dyDescent="0.25">
      <c r="A34" s="22" t="s">
        <v>18</v>
      </c>
      <c r="B34" s="17" t="s">
        <v>19</v>
      </c>
      <c r="C34" s="23">
        <v>19908</v>
      </c>
      <c r="D34" s="23">
        <v>19908</v>
      </c>
      <c r="E34" s="23">
        <v>19908</v>
      </c>
    </row>
    <row r="35" spans="1:5" x14ac:dyDescent="0.25">
      <c r="A35" s="22" t="s">
        <v>20</v>
      </c>
      <c r="B35" s="17" t="s">
        <v>21</v>
      </c>
      <c r="C35" s="23">
        <v>196032</v>
      </c>
      <c r="D35" s="23">
        <v>196032</v>
      </c>
      <c r="E35" s="23">
        <v>196032</v>
      </c>
    </row>
    <row r="36" spans="1:5" x14ac:dyDescent="0.25">
      <c r="A36" s="22" t="s">
        <v>31</v>
      </c>
      <c r="B36" s="17" t="s">
        <v>32</v>
      </c>
      <c r="C36" s="23">
        <v>3185</v>
      </c>
      <c r="D36" s="23">
        <v>3185</v>
      </c>
      <c r="E36" s="23">
        <v>3185</v>
      </c>
    </row>
    <row r="37" spans="1:5" x14ac:dyDescent="0.25">
      <c r="A37" s="22">
        <v>38</v>
      </c>
      <c r="B37" s="17"/>
      <c r="C37" s="23"/>
      <c r="D37" s="23"/>
      <c r="E37" s="23"/>
    </row>
    <row r="38" spans="1:5" x14ac:dyDescent="0.25">
      <c r="A38" s="21" t="s">
        <v>25</v>
      </c>
      <c r="B38" s="17" t="s">
        <v>26</v>
      </c>
      <c r="C38" s="18">
        <f t="shared" ref="C38:E38" si="14">C39</f>
        <v>3318</v>
      </c>
      <c r="D38" s="18">
        <f t="shared" si="14"/>
        <v>3318</v>
      </c>
      <c r="E38" s="18">
        <f t="shared" si="14"/>
        <v>3318</v>
      </c>
    </row>
    <row r="39" spans="1:5" x14ac:dyDescent="0.25">
      <c r="A39" s="22" t="s">
        <v>27</v>
      </c>
      <c r="B39" s="17" t="s">
        <v>28</v>
      </c>
      <c r="C39" s="23">
        <v>3318</v>
      </c>
      <c r="D39" s="23">
        <v>3318</v>
      </c>
      <c r="E39" s="23">
        <v>3318</v>
      </c>
    </row>
    <row r="40" spans="1:5" x14ac:dyDescent="0.25">
      <c r="A40" s="20" t="s">
        <v>37</v>
      </c>
      <c r="B40" s="17" t="s">
        <v>38</v>
      </c>
      <c r="C40" s="18">
        <f t="shared" ref="C40:E40" si="15">C41+C46</f>
        <v>554189</v>
      </c>
      <c r="D40" s="18">
        <f t="shared" si="15"/>
        <v>554190</v>
      </c>
      <c r="E40" s="18">
        <f t="shared" si="15"/>
        <v>554187</v>
      </c>
    </row>
    <row r="41" spans="1:5" x14ac:dyDescent="0.25">
      <c r="A41" s="21" t="s">
        <v>16</v>
      </c>
      <c r="B41" s="17" t="s">
        <v>17</v>
      </c>
      <c r="C41" s="18">
        <f t="shared" ref="C41:E41" si="16">SUM(C42:C45)</f>
        <v>484837</v>
      </c>
      <c r="D41" s="18">
        <f t="shared" si="16"/>
        <v>484837</v>
      </c>
      <c r="E41" s="18">
        <f t="shared" si="16"/>
        <v>484837</v>
      </c>
    </row>
    <row r="42" spans="1:5" x14ac:dyDescent="0.25">
      <c r="A42" s="22" t="s">
        <v>18</v>
      </c>
      <c r="B42" s="17" t="s">
        <v>19</v>
      </c>
      <c r="C42" s="23">
        <v>6636</v>
      </c>
      <c r="D42" s="23">
        <v>6636</v>
      </c>
      <c r="E42" s="23">
        <v>6636</v>
      </c>
    </row>
    <row r="43" spans="1:5" x14ac:dyDescent="0.25">
      <c r="A43" s="22" t="s">
        <v>20</v>
      </c>
      <c r="B43" s="17" t="s">
        <v>21</v>
      </c>
      <c r="C43" s="23">
        <v>472229</v>
      </c>
      <c r="D43" s="23">
        <v>472229</v>
      </c>
      <c r="E43" s="23">
        <v>472229</v>
      </c>
    </row>
    <row r="44" spans="1:5" x14ac:dyDescent="0.25">
      <c r="A44" s="22" t="s">
        <v>31</v>
      </c>
      <c r="B44" s="17" t="s">
        <v>32</v>
      </c>
      <c r="C44" s="23">
        <v>4645</v>
      </c>
      <c r="D44" s="23">
        <v>4645</v>
      </c>
      <c r="E44" s="23">
        <v>4645</v>
      </c>
    </row>
    <row r="45" spans="1:5" x14ac:dyDescent="0.25">
      <c r="A45" s="22" t="s">
        <v>33</v>
      </c>
      <c r="B45" s="17" t="s">
        <v>34</v>
      </c>
      <c r="C45" s="23">
        <v>1327</v>
      </c>
      <c r="D45" s="23">
        <v>1327</v>
      </c>
      <c r="E45" s="23">
        <v>1327</v>
      </c>
    </row>
    <row r="46" spans="1:5" x14ac:dyDescent="0.25">
      <c r="A46" s="21" t="s">
        <v>25</v>
      </c>
      <c r="B46" s="17" t="s">
        <v>26</v>
      </c>
      <c r="C46" s="18">
        <f t="shared" ref="C46:E46" si="17">SUM(C47:C48)</f>
        <v>69352</v>
      </c>
      <c r="D46" s="18">
        <f t="shared" si="17"/>
        <v>69353</v>
      </c>
      <c r="E46" s="18">
        <f t="shared" si="17"/>
        <v>69350</v>
      </c>
    </row>
    <row r="47" spans="1:5" x14ac:dyDescent="0.25">
      <c r="A47" s="22" t="s">
        <v>35</v>
      </c>
      <c r="B47" s="17" t="s">
        <v>36</v>
      </c>
      <c r="C47" s="23"/>
      <c r="D47" s="23"/>
      <c r="E47" s="23"/>
    </row>
    <row r="48" spans="1:5" x14ac:dyDescent="0.25">
      <c r="A48" s="22" t="s">
        <v>27</v>
      </c>
      <c r="B48" s="17" t="s">
        <v>28</v>
      </c>
      <c r="C48" s="23">
        <v>69352</v>
      </c>
      <c r="D48" s="23">
        <v>69353</v>
      </c>
      <c r="E48" s="23">
        <v>69350</v>
      </c>
    </row>
    <row r="49" spans="1:11" x14ac:dyDescent="0.25">
      <c r="A49" s="20">
        <v>52</v>
      </c>
      <c r="B49" s="17" t="s">
        <v>24</v>
      </c>
      <c r="C49" s="18">
        <f t="shared" ref="C49:E49" si="18">C50+C55</f>
        <v>617509</v>
      </c>
      <c r="D49" s="18">
        <f t="shared" si="18"/>
        <v>601661</v>
      </c>
      <c r="E49" s="18">
        <f t="shared" si="18"/>
        <v>566483</v>
      </c>
    </row>
    <row r="50" spans="1:11" x14ac:dyDescent="0.25">
      <c r="A50" s="21" t="s">
        <v>16</v>
      </c>
      <c r="B50" s="17" t="s">
        <v>17</v>
      </c>
      <c r="C50" s="18">
        <f t="shared" ref="C50:E50" si="19">SUM(C51:C54)</f>
        <v>610209</v>
      </c>
      <c r="D50" s="18">
        <f t="shared" si="19"/>
        <v>596113</v>
      </c>
      <c r="E50" s="18">
        <f t="shared" si="19"/>
        <v>564293</v>
      </c>
    </row>
    <row r="51" spans="1:11" x14ac:dyDescent="0.25">
      <c r="A51" s="22" t="s">
        <v>18</v>
      </c>
      <c r="B51" s="17" t="s">
        <v>19</v>
      </c>
      <c r="C51" s="23">
        <v>72898</v>
      </c>
      <c r="D51" s="23">
        <v>55403</v>
      </c>
      <c r="E51" s="23">
        <v>21869</v>
      </c>
    </row>
    <row r="52" spans="1:11" x14ac:dyDescent="0.25">
      <c r="A52" s="22" t="s">
        <v>20</v>
      </c>
      <c r="B52" s="17" t="s">
        <v>21</v>
      </c>
      <c r="C52" s="23">
        <v>178959</v>
      </c>
      <c r="D52" s="23">
        <v>178774</v>
      </c>
      <c r="E52" s="23">
        <v>176905</v>
      </c>
    </row>
    <row r="53" spans="1:11" x14ac:dyDescent="0.25">
      <c r="A53" s="22" t="s">
        <v>31</v>
      </c>
      <c r="B53" s="17" t="s">
        <v>32</v>
      </c>
      <c r="C53" s="23"/>
      <c r="D53" s="23"/>
      <c r="E53" s="23"/>
    </row>
    <row r="54" spans="1:11" x14ac:dyDescent="0.25">
      <c r="A54" s="22" t="s">
        <v>33</v>
      </c>
      <c r="B54" s="17" t="s">
        <v>34</v>
      </c>
      <c r="C54" s="23">
        <v>358352</v>
      </c>
      <c r="D54" s="23">
        <v>361936</v>
      </c>
      <c r="E54" s="23">
        <v>365519</v>
      </c>
    </row>
    <row r="55" spans="1:11" x14ac:dyDescent="0.25">
      <c r="A55" s="21" t="s">
        <v>25</v>
      </c>
      <c r="B55" s="17" t="s">
        <v>26</v>
      </c>
      <c r="C55" s="18">
        <f t="shared" ref="C55:E55" si="20">SUM(C56:C57)</f>
        <v>7300</v>
      </c>
      <c r="D55" s="18">
        <f t="shared" si="20"/>
        <v>5548</v>
      </c>
      <c r="E55" s="18">
        <f t="shared" si="20"/>
        <v>2190</v>
      </c>
    </row>
    <row r="56" spans="1:11" x14ac:dyDescent="0.25">
      <c r="A56" s="22" t="s">
        <v>35</v>
      </c>
      <c r="B56" s="17" t="s">
        <v>36</v>
      </c>
      <c r="C56" s="23"/>
      <c r="D56" s="23"/>
      <c r="E56" s="23"/>
    </row>
    <row r="57" spans="1:11" x14ac:dyDescent="0.25">
      <c r="A57" s="22" t="s">
        <v>27</v>
      </c>
      <c r="B57" s="17" t="s">
        <v>28</v>
      </c>
      <c r="C57" s="23">
        <v>7300</v>
      </c>
      <c r="D57" s="23">
        <v>5548</v>
      </c>
      <c r="E57" s="23">
        <v>2190</v>
      </c>
    </row>
    <row r="58" spans="1:11" x14ac:dyDescent="0.25">
      <c r="A58" s="20">
        <v>6</v>
      </c>
      <c r="B58" s="17" t="s">
        <v>29</v>
      </c>
      <c r="C58" s="18">
        <f t="shared" ref="C58:E58" si="21">C59+C64</f>
        <v>3981</v>
      </c>
      <c r="D58" s="18">
        <f t="shared" si="21"/>
        <v>4021</v>
      </c>
      <c r="E58" s="18">
        <f t="shared" si="21"/>
        <v>4061</v>
      </c>
    </row>
    <row r="59" spans="1:11" x14ac:dyDescent="0.25">
      <c r="A59" s="21" t="s">
        <v>16</v>
      </c>
      <c r="B59" s="17" t="s">
        <v>17</v>
      </c>
      <c r="C59" s="18">
        <f t="shared" ref="C59:E59" si="22">SUM(C60:C63)</f>
        <v>1327</v>
      </c>
      <c r="D59" s="18">
        <f t="shared" si="22"/>
        <v>1340</v>
      </c>
      <c r="E59" s="18">
        <f t="shared" si="22"/>
        <v>1354</v>
      </c>
    </row>
    <row r="60" spans="1:11" x14ac:dyDescent="0.25">
      <c r="A60" s="22" t="s">
        <v>18</v>
      </c>
      <c r="B60" s="17" t="s">
        <v>19</v>
      </c>
      <c r="C60" s="23"/>
      <c r="D60" s="23"/>
      <c r="E60" s="23"/>
    </row>
    <row r="61" spans="1:11" x14ac:dyDescent="0.25">
      <c r="A61" s="22" t="s">
        <v>20</v>
      </c>
      <c r="B61" s="17" t="s">
        <v>21</v>
      </c>
      <c r="C61" s="23">
        <v>1327</v>
      </c>
      <c r="D61" s="23">
        <v>1340</v>
      </c>
      <c r="E61" s="23">
        <v>1354</v>
      </c>
    </row>
    <row r="62" spans="1:11" x14ac:dyDescent="0.25">
      <c r="A62" s="22" t="s">
        <v>31</v>
      </c>
      <c r="B62" s="17" t="s">
        <v>32</v>
      </c>
      <c r="C62" s="23"/>
      <c r="D62" s="23"/>
      <c r="E62" s="23"/>
    </row>
    <row r="63" spans="1:11" x14ac:dyDescent="0.25">
      <c r="A63" s="22" t="s">
        <v>33</v>
      </c>
      <c r="B63" s="17" t="s">
        <v>34</v>
      </c>
      <c r="C63" s="23"/>
      <c r="D63" s="23"/>
      <c r="E63" s="23"/>
      <c r="K63" s="27"/>
    </row>
    <row r="64" spans="1:11" x14ac:dyDescent="0.25">
      <c r="A64" s="21" t="s">
        <v>25</v>
      </c>
      <c r="B64" s="17" t="s">
        <v>26</v>
      </c>
      <c r="C64" s="18">
        <f t="shared" ref="C64:E64" si="23">SUM(C65:C66)</f>
        <v>2654</v>
      </c>
      <c r="D64" s="18">
        <f t="shared" si="23"/>
        <v>2681</v>
      </c>
      <c r="E64" s="18">
        <f t="shared" si="23"/>
        <v>2707</v>
      </c>
    </row>
    <row r="65" spans="1:5" x14ac:dyDescent="0.25">
      <c r="A65" s="22" t="s">
        <v>35</v>
      </c>
      <c r="B65" s="17" t="s">
        <v>36</v>
      </c>
      <c r="C65" s="23"/>
      <c r="D65" s="23"/>
      <c r="E65" s="23"/>
    </row>
    <row r="66" spans="1:5" x14ac:dyDescent="0.25">
      <c r="A66" s="22" t="s">
        <v>27</v>
      </c>
      <c r="B66" s="17" t="s">
        <v>28</v>
      </c>
      <c r="C66" s="23">
        <v>2654</v>
      </c>
      <c r="D66" s="23">
        <v>2681</v>
      </c>
      <c r="E66" s="23">
        <v>2707</v>
      </c>
    </row>
    <row r="67" spans="1:5" x14ac:dyDescent="0.25">
      <c r="A67" s="20">
        <v>7</v>
      </c>
      <c r="B67" s="17" t="s">
        <v>46</v>
      </c>
      <c r="C67" s="18">
        <f t="shared" ref="C67:E67" si="24">C68+C73</f>
        <v>292</v>
      </c>
      <c r="D67" s="18">
        <f t="shared" si="24"/>
        <v>295</v>
      </c>
      <c r="E67" s="18">
        <f t="shared" si="24"/>
        <v>298</v>
      </c>
    </row>
    <row r="68" spans="1:5" x14ac:dyDescent="0.25">
      <c r="A68" s="21" t="s">
        <v>16</v>
      </c>
      <c r="B68" s="17" t="s">
        <v>17</v>
      </c>
      <c r="C68" s="18">
        <f t="shared" ref="C68:E68" si="25">SUM(C69:C72)</f>
        <v>0</v>
      </c>
      <c r="D68" s="18">
        <f t="shared" si="25"/>
        <v>0</v>
      </c>
      <c r="E68" s="18">
        <f t="shared" si="25"/>
        <v>0</v>
      </c>
    </row>
    <row r="69" spans="1:5" x14ac:dyDescent="0.25">
      <c r="A69" s="22" t="s">
        <v>18</v>
      </c>
      <c r="B69" s="17" t="s">
        <v>19</v>
      </c>
      <c r="C69" s="23"/>
      <c r="D69" s="23"/>
      <c r="E69" s="23"/>
    </row>
    <row r="70" spans="1:5" x14ac:dyDescent="0.25">
      <c r="A70" s="22" t="s">
        <v>20</v>
      </c>
      <c r="B70" s="17" t="s">
        <v>21</v>
      </c>
      <c r="C70" s="23"/>
      <c r="D70" s="23"/>
      <c r="E70" s="23"/>
    </row>
    <row r="71" spans="1:5" x14ac:dyDescent="0.25">
      <c r="A71" s="22" t="s">
        <v>31</v>
      </c>
      <c r="B71" s="17" t="s">
        <v>32</v>
      </c>
      <c r="C71" s="23"/>
      <c r="D71" s="23"/>
      <c r="E71" s="23"/>
    </row>
    <row r="72" spans="1:5" x14ac:dyDescent="0.25">
      <c r="A72" s="22" t="s">
        <v>33</v>
      </c>
      <c r="B72" s="17" t="s">
        <v>34</v>
      </c>
      <c r="C72" s="23"/>
      <c r="D72" s="23"/>
      <c r="E72" s="23"/>
    </row>
    <row r="73" spans="1:5" x14ac:dyDescent="0.25">
      <c r="A73" s="21" t="s">
        <v>25</v>
      </c>
      <c r="B73" s="17" t="s">
        <v>26</v>
      </c>
      <c r="C73" s="18">
        <f t="shared" ref="C73:E73" si="26">SUM(C74:C75)</f>
        <v>292</v>
      </c>
      <c r="D73" s="18">
        <f t="shared" si="26"/>
        <v>295</v>
      </c>
      <c r="E73" s="18">
        <f t="shared" si="26"/>
        <v>298</v>
      </c>
    </row>
    <row r="74" spans="1:5" x14ac:dyDescent="0.25">
      <c r="A74" s="22" t="s">
        <v>35</v>
      </c>
      <c r="B74" s="17" t="s">
        <v>36</v>
      </c>
      <c r="C74" s="23"/>
      <c r="D74" s="23"/>
      <c r="E74" s="23"/>
    </row>
    <row r="75" spans="1:5" x14ac:dyDescent="0.25">
      <c r="A75" s="22" t="s">
        <v>27</v>
      </c>
      <c r="B75" s="17" t="s">
        <v>28</v>
      </c>
      <c r="C75" s="23">
        <v>292</v>
      </c>
      <c r="D75" s="23">
        <v>295</v>
      </c>
      <c r="E75" s="23">
        <v>298</v>
      </c>
    </row>
  </sheetData>
  <mergeCells count="1">
    <mergeCell ref="A3:E3"/>
  </mergeCells>
  <pageMargins left="0.7" right="0.7" top="0.75" bottom="0.75" header="0.3" footer="0.3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dio 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maric</dc:creator>
  <cp:lastModifiedBy>bmaja</cp:lastModifiedBy>
  <cp:lastPrinted>2022-09-28T07:36:09Z</cp:lastPrinted>
  <dcterms:created xsi:type="dcterms:W3CDTF">2022-09-27T11:53:02Z</dcterms:created>
  <dcterms:modified xsi:type="dcterms:W3CDTF">2022-12-05T10:00:03Z</dcterms:modified>
</cp:coreProperties>
</file>